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35" windowWidth="18855" windowHeight="11115"/>
  </bookViews>
  <sheets>
    <sheet name="Лот 1" sheetId="1" r:id="rId1"/>
  </sheets>
  <definedNames>
    <definedName name="Print_Area_1">'Лот 1'!$A$1:$G$17</definedName>
  </definedNames>
  <calcPr calcId="125725" refMode="R1C1"/>
</workbook>
</file>

<file path=xl/calcChain.xml><?xml version="1.0" encoding="utf-8"?>
<calcChain xmlns="http://schemas.openxmlformats.org/spreadsheetml/2006/main">
  <c r="F12" i="1"/>
  <c r="A9" l="1"/>
  <c r="A10" s="1"/>
  <c r="A11" s="1"/>
  <c r="F13" l="1"/>
</calcChain>
</file>

<file path=xl/sharedStrings.xml><?xml version="1.0" encoding="utf-8"?>
<sst xmlns="http://schemas.openxmlformats.org/spreadsheetml/2006/main" count="28" uniqueCount="25">
  <si>
    <t>№ п.п</t>
  </si>
  <si>
    <t>Кол-во</t>
  </si>
  <si>
    <t>Адрес доставки</t>
  </si>
  <si>
    <t>Итого:</t>
  </si>
  <si>
    <t>В т.ч. НДС 18%</t>
  </si>
  <si>
    <t xml:space="preserve">Республика Башкортостан,  
г. Уфа, ул. Ленина д.30  
ОАО "Башинформсвязь,  ЦТЭ  Контактное лицо: начальник ОТИИТ Хасанов Марат Рашитович  
т. 8-347-221-56-40  </t>
  </si>
  <si>
    <t>Контактное лицо</t>
  </si>
  <si>
    <t>Квалификационные критерии претендента (участника, поставщика)</t>
  </si>
  <si>
    <t>Наименование оборудования</t>
  </si>
  <si>
    <t>Начальник отдела технической инфраструктуры ИТ Хасанов Марат Рашитович., тел. +7 (347) 221-56-40</t>
  </si>
  <si>
    <t>Сумма с  НДС 18 %, рубли РФ</t>
  </si>
  <si>
    <t>Спецификация технической поддержки оборудования сети хранения данных Brocade</t>
  </si>
  <si>
    <t>Серийный номер</t>
  </si>
  <si>
    <t>AHX2543F01K</t>
  </si>
  <si>
    <t>AHX2543F038</t>
  </si>
  <si>
    <t>AHX2536F006</t>
  </si>
  <si>
    <t>AHX2536F005</t>
  </si>
  <si>
    <t>Коммутатор сети хранения данных Brocade 5320 switch w/48 active ports,48 SWL 8Gb BR SFPs</t>
  </si>
  <si>
    <t>Условия технической поддержки</t>
  </si>
  <si>
    <t xml:space="preserve">- график поддержки 24х7
- Дистанционная поддержка и диагностика проблем оборудования
- Поддержка оборудования  с выездом к Заказчику
- Предоставление запасных частей
- Работа до полного устранения неисправностей при технической поддержке оборудования
- Поддержка программного обеспечения
- Обновления программных продуктов и документации
</t>
  </si>
  <si>
    <t>Предельная стоимость лота составляет 2 278 060,80  рублей, в том числе НДС 18% 347 500,80 руб.</t>
  </si>
  <si>
    <t>Срок предоставления технической поддержки: 01.09.2016 - 31.08.2017</t>
  </si>
  <si>
    <t>Приложение №1 к Документации о закупке</t>
  </si>
  <si>
    <t>Предельная цена за единицу измерения с НДС 18 %, рубли РФ</t>
  </si>
  <si>
    <t>Претендент должен  представить авторизационное письмо производителя оборудования Brocade Communications Systems, Inc. или авторизованного партнёра компании Brocade, подтверждающий наличие у Претендента  права  оказания услуг в пределах и способами необходимыми и достаточными для заключения и исполнения Договора, проект которого прилагается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</si>
</sst>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30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0" fillId="0" borderId="0"/>
    <xf numFmtId="169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4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3" xfId="34" applyFont="1" applyFill="1" applyBorder="1" applyAlignment="1">
      <alignment horizontal="left" vertical="center" wrapText="1" shrinkToFit="1"/>
    </xf>
    <xf numFmtId="0" fontId="5" fillId="0" borderId="3" xfId="34" applyFont="1" applyFill="1" applyBorder="1" applyAlignment="1">
      <alignment horizontal="center" vertical="center" wrapText="1" shrinkToFit="1"/>
    </xf>
    <xf numFmtId="4" fontId="25" fillId="0" borderId="14" xfId="0" applyNumberFormat="1" applyFont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0" fontId="26" fillId="0" borderId="3" xfId="33" applyFont="1" applyBorder="1" applyAlignment="1">
      <alignment horizontal="center" vertical="center"/>
    </xf>
    <xf numFmtId="2" fontId="27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0" fontId="5" fillId="0" borderId="14" xfId="34" applyFont="1" applyFill="1" applyBorder="1" applyAlignment="1">
      <alignment horizontal="left" vertical="center" wrapText="1" shrinkToFit="1"/>
    </xf>
    <xf numFmtId="0" fontId="26" fillId="0" borderId="14" xfId="33" applyFont="1" applyBorder="1" applyAlignment="1">
      <alignment horizontal="center" vertical="center"/>
    </xf>
    <xf numFmtId="3" fontId="29" fillId="0" borderId="0" xfId="0" applyNumberFormat="1" applyFont="1"/>
    <xf numFmtId="0" fontId="6" fillId="0" borderId="14" xfId="0" quotePrefix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21" fillId="0" borderId="14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top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"/>
  <sheetViews>
    <sheetView tabSelected="1" topLeftCell="A7" zoomScale="70" zoomScaleNormal="70" zoomScalePageLayoutView="85" workbookViewId="0">
      <selection activeCell="C18" sqref="C18:G18"/>
    </sheetView>
  </sheetViews>
  <sheetFormatPr defaultRowHeight="15"/>
  <cols>
    <col min="1" max="1" width="10.5703125" style="35" customWidth="1"/>
    <col min="2" max="2" width="81.85546875" style="29" customWidth="1"/>
    <col min="3" max="3" width="33" style="29" customWidth="1"/>
    <col min="4" max="4" width="10.140625" style="15" customWidth="1"/>
    <col min="5" max="5" width="27.28515625" style="16" customWidth="1"/>
    <col min="6" max="6" width="23.42578125" style="16" customWidth="1"/>
    <col min="7" max="7" width="36.7109375" style="19" customWidth="1"/>
    <col min="8" max="8" width="9.140625" style="1"/>
    <col min="9" max="9" width="35.140625" style="1" customWidth="1"/>
    <col min="10" max="17" width="9.140625" style="1"/>
    <col min="18" max="16384" width="9.140625" style="2"/>
  </cols>
  <sheetData>
    <row r="1" spans="1:17" s="4" customFormat="1" ht="18.75">
      <c r="A1" s="32"/>
      <c r="B1" s="29"/>
      <c r="C1" s="29"/>
      <c r="D1" s="24"/>
      <c r="E1" s="25"/>
      <c r="F1" s="18"/>
      <c r="G1" s="18" t="s">
        <v>22</v>
      </c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4" customFormat="1" ht="15" customHeight="1">
      <c r="A2" s="32"/>
      <c r="B2" s="29"/>
      <c r="C2" s="29"/>
      <c r="D2" s="24"/>
      <c r="E2" s="25"/>
      <c r="F2" s="25"/>
      <c r="G2" s="1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4" customFormat="1" ht="22.5" customHeight="1">
      <c r="A3" s="32"/>
      <c r="B3" s="60" t="s">
        <v>11</v>
      </c>
      <c r="C3" s="60"/>
      <c r="D3" s="60"/>
      <c r="E3" s="46"/>
      <c r="F3" s="16"/>
      <c r="G3" s="19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4" customFormat="1" ht="17.25" customHeight="1" thickBot="1">
      <c r="A4" s="33"/>
      <c r="B4" s="30"/>
      <c r="C4" s="30"/>
      <c r="D4" s="26"/>
      <c r="E4" s="27"/>
      <c r="F4" s="27"/>
      <c r="G4" s="20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6" customFormat="1" ht="54.75" customHeight="1" thickBot="1">
      <c r="A5" s="54" t="s">
        <v>0</v>
      </c>
      <c r="B5" s="56" t="s">
        <v>8</v>
      </c>
      <c r="C5" s="63" t="s">
        <v>12</v>
      </c>
      <c r="D5" s="63" t="s">
        <v>1</v>
      </c>
      <c r="E5" s="65" t="s">
        <v>23</v>
      </c>
      <c r="F5" s="65" t="s">
        <v>10</v>
      </c>
      <c r="G5" s="62" t="s">
        <v>2</v>
      </c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s="6" customFormat="1" ht="42.75" customHeight="1">
      <c r="A6" s="55"/>
      <c r="B6" s="57"/>
      <c r="C6" s="64"/>
      <c r="D6" s="64"/>
      <c r="E6" s="65"/>
      <c r="F6" s="65"/>
      <c r="G6" s="62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s="8" customFormat="1" ht="24" customHeight="1">
      <c r="A7" s="36">
        <v>1</v>
      </c>
      <c r="B7" s="37">
        <v>2</v>
      </c>
      <c r="C7" s="28">
        <v>4</v>
      </c>
      <c r="D7" s="21">
        <v>5</v>
      </c>
      <c r="E7" s="21">
        <v>6</v>
      </c>
      <c r="F7" s="21">
        <v>7</v>
      </c>
      <c r="G7" s="21">
        <v>8</v>
      </c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s="10" customFormat="1" ht="40.5" customHeight="1">
      <c r="A8" s="39">
        <v>1</v>
      </c>
      <c r="B8" s="40" t="s">
        <v>17</v>
      </c>
      <c r="C8" s="40" t="s">
        <v>13</v>
      </c>
      <c r="D8" s="41">
        <v>1</v>
      </c>
      <c r="E8" s="42">
        <v>569515.19999999995</v>
      </c>
      <c r="F8" s="42">
        <v>569515.19999999995</v>
      </c>
      <c r="G8" s="66" t="s">
        <v>5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 s="10" customFormat="1" ht="40.5" customHeight="1">
      <c r="A9" s="39">
        <f>A8+1</f>
        <v>2</v>
      </c>
      <c r="B9" s="40" t="s">
        <v>17</v>
      </c>
      <c r="C9" s="40" t="s">
        <v>14</v>
      </c>
      <c r="D9" s="44">
        <v>1</v>
      </c>
      <c r="E9" s="42">
        <v>569515.19999999995</v>
      </c>
      <c r="F9" s="42">
        <v>569515.19999999995</v>
      </c>
      <c r="G9" s="67"/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s="10" customFormat="1" ht="40.5" customHeight="1">
      <c r="A10" s="39">
        <f>A9+1</f>
        <v>3</v>
      </c>
      <c r="B10" s="40" t="s">
        <v>17</v>
      </c>
      <c r="C10" s="48" t="s">
        <v>15</v>
      </c>
      <c r="D10" s="49">
        <v>1</v>
      </c>
      <c r="E10" s="42">
        <v>569515.19999999995</v>
      </c>
      <c r="F10" s="42">
        <v>569515.19999999995</v>
      </c>
      <c r="G10" s="67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s="10" customFormat="1" ht="40.5" customHeight="1">
      <c r="A11" s="39">
        <f t="shared" ref="A11" si="0">A10+1</f>
        <v>4</v>
      </c>
      <c r="B11" s="40" t="s">
        <v>17</v>
      </c>
      <c r="C11" s="48" t="s">
        <v>16</v>
      </c>
      <c r="D11" s="49">
        <v>1</v>
      </c>
      <c r="E11" s="42">
        <v>569515.19999999995</v>
      </c>
      <c r="F11" s="42">
        <v>569515.19999999995</v>
      </c>
      <c r="G11" s="67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s="10" customFormat="1" ht="24.6" customHeight="1">
      <c r="A12" s="58"/>
      <c r="B12" s="59"/>
      <c r="C12" s="59"/>
      <c r="D12" s="59"/>
      <c r="E12" s="45" t="s">
        <v>3</v>
      </c>
      <c r="F12" s="43">
        <f>SUM(F8:F11)</f>
        <v>2278060.7999999998</v>
      </c>
      <c r="G12" s="67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s="10" customFormat="1" ht="24.6" customHeight="1">
      <c r="A13" s="58"/>
      <c r="B13" s="59"/>
      <c r="C13" s="59"/>
      <c r="D13" s="59"/>
      <c r="E13" s="45" t="s">
        <v>4</v>
      </c>
      <c r="F13" s="43">
        <f>F12*18/118</f>
        <v>347500.79999999999</v>
      </c>
      <c r="G13" s="68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s="12" customFormat="1" ht="25.5" customHeight="1">
      <c r="A14" s="34"/>
      <c r="B14" s="69" t="s">
        <v>20</v>
      </c>
      <c r="C14" s="69"/>
      <c r="D14" s="69"/>
      <c r="E14" s="69"/>
      <c r="F14" s="69"/>
      <c r="G14" s="69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12" customFormat="1" ht="21" customHeight="1">
      <c r="A15" s="34"/>
      <c r="B15" s="69" t="s">
        <v>21</v>
      </c>
      <c r="C15" s="69"/>
      <c r="D15" s="22"/>
      <c r="E15" s="23"/>
      <c r="F15" s="23"/>
      <c r="G15" s="47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12" customFormat="1" ht="19.5" customHeight="1">
      <c r="A16" s="34"/>
      <c r="B16" s="31"/>
      <c r="C16" s="31"/>
      <c r="D16" s="22"/>
      <c r="E16" s="23"/>
      <c r="F16" s="23"/>
      <c r="G16" s="47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s="14" customFormat="1" ht="147.75" customHeight="1">
      <c r="A17" s="53" t="s">
        <v>18</v>
      </c>
      <c r="B17" s="53"/>
      <c r="C17" s="51" t="s">
        <v>19</v>
      </c>
      <c r="D17" s="52"/>
      <c r="E17" s="52"/>
      <c r="F17" s="52"/>
      <c r="G17" s="52"/>
      <c r="H17" s="13"/>
      <c r="I17" s="73"/>
      <c r="J17" s="13"/>
      <c r="K17" s="13"/>
      <c r="L17" s="13"/>
      <c r="M17" s="13"/>
      <c r="N17" s="13"/>
      <c r="O17" s="13"/>
      <c r="P17" s="13"/>
      <c r="Q17" s="13"/>
    </row>
    <row r="18" spans="1:17" ht="78" customHeight="1">
      <c r="A18" s="53" t="s">
        <v>7</v>
      </c>
      <c r="B18" s="53"/>
      <c r="C18" s="70" t="s">
        <v>24</v>
      </c>
      <c r="D18" s="71"/>
      <c r="E18" s="71"/>
      <c r="F18" s="71"/>
      <c r="G18" s="72"/>
    </row>
    <row r="19" spans="1:17" ht="32.25" customHeight="1">
      <c r="A19" s="53" t="s">
        <v>6</v>
      </c>
      <c r="B19" s="53"/>
      <c r="C19" s="61" t="s">
        <v>9</v>
      </c>
      <c r="D19" s="61"/>
      <c r="E19" s="61"/>
      <c r="F19" s="61"/>
      <c r="G19" s="61"/>
    </row>
    <row r="24" spans="1:17" ht="16.5">
      <c r="D24" s="38"/>
      <c r="F24" s="50"/>
    </row>
  </sheetData>
  <mergeCells count="19">
    <mergeCell ref="B3:D3"/>
    <mergeCell ref="A19:B19"/>
    <mergeCell ref="C19:G19"/>
    <mergeCell ref="G5:G6"/>
    <mergeCell ref="C5:C6"/>
    <mergeCell ref="F5:F6"/>
    <mergeCell ref="E5:E6"/>
    <mergeCell ref="D5:D6"/>
    <mergeCell ref="G8:G13"/>
    <mergeCell ref="B14:G14"/>
    <mergeCell ref="C18:G18"/>
    <mergeCell ref="A17:B17"/>
    <mergeCell ref="B15:C15"/>
    <mergeCell ref="C17:G17"/>
    <mergeCell ref="A18:B18"/>
    <mergeCell ref="A5:A6"/>
    <mergeCell ref="B5:B6"/>
    <mergeCell ref="A12:D12"/>
    <mergeCell ref="A13:D13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58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Фаррахова Эльвера Римовна</cp:lastModifiedBy>
  <cp:revision>0</cp:revision>
  <cp:lastPrinted>2016-06-02T09:29:45Z</cp:lastPrinted>
  <dcterms:created xsi:type="dcterms:W3CDTF">2011-10-27T10:58:53Z</dcterms:created>
  <dcterms:modified xsi:type="dcterms:W3CDTF">2016-06-06T04:29:52Z</dcterms:modified>
</cp:coreProperties>
</file>